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<sst xmlns="http://schemas.openxmlformats.org/spreadsheetml/2006/main" count="85" uniqueCount="36">
  <si>
    <t>ASOCIATIA DIAL-HELP</t>
  </si>
  <si>
    <t>CASA DE ASIGURARI DE SANATATE DOLJ</t>
  </si>
  <si>
    <t>LEI</t>
  </si>
  <si>
    <t>NR CRT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</si>
  <si>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</si>
  <si>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</si>
  <si>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</si>
  <si>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</si>
  <si>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</si>
  <si>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</si>
  <si>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</si>
  <si>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</si>
  <si>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</si>
  <si>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1</t>
  </si>
  <si>
    <t>TOTAL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</si>
  <si>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</si>
  <si>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</si>
  <si>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</si>
  <si>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</si>
  <si>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 xml:space="preserve"> REPARTIZAREA  VALORII DE CONTRACT PENTRU ANUL 2021</t>
  </si>
  <si>
    <t>TOTAL AN 2021</t>
  </si>
  <si>
    <t>DIFERENTA DECEMBRIE 2020</t>
  </si>
  <si>
    <t>Denumire furnizor servicii  activitati de transport sanitar neasistat</t>
  </si>
  <si>
    <t>Denumire furnizor servicii  activitati de transport aferente consultatiilor de urgenta la domiciliu</t>
  </si>
  <si>
    <t xml:space="preserve">Denumire furnizor servicii consultatii de urgenta la domiciliu </t>
  </si>
  <si>
    <t>VALOARE CONTRACT AFERENTA SERVICIILOR DE TRANSPORT AFERENTE CONSULTATIILOR DE URGENTA LA DOMICILIU</t>
  </si>
  <si>
    <t>SUPLIMENTARE LUNA OCTOMBRIE</t>
  </si>
  <si>
    <t>LUNA OCTOMBRIE FINAL</t>
  </si>
  <si>
    <t>SUPLIMENTARE LUNA NOIEMBRIE</t>
  </si>
  <si>
    <t>LUNA NOIEMBRIE FINAL</t>
  </si>
  <si>
    <t>NOIEMBRIE INITIAL</t>
  </si>
  <si>
    <t>OCTOMBRIE INITIAL</t>
  </si>
  <si>
    <t>14=2+3+4+5+6+7+8+9+10+11+  14+17+20</t>
  </si>
  <si>
    <t>DECEMBRIE INITIAL</t>
  </si>
  <si>
    <t>SUPLIMENTARE LUNA DECEMBRIE</t>
  </si>
  <si>
    <t>LUNA DECEMBRIE FINAL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</si>
</sst>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18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SheetLayoutView="75" zoomScalePageLayoutView="0" workbookViewId="0" topLeftCell="D1">
      <selection activeCell="S39" sqref="S39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7.140625" style="0" customWidth="1"/>
    <col min="6" max="6" width="15.28125" style="0" customWidth="1"/>
    <col min="7" max="7" width="12.8515625" style="0" customWidth="1"/>
    <col min="8" max="8" width="13.0039062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13.00390625" style="0" customWidth="1"/>
    <col min="13" max="13" width="12.140625" style="0" customWidth="1"/>
    <col min="14" max="14" width="13.7109375" style="0" customWidth="1"/>
    <col min="15" max="15" width="12.140625" style="0" customWidth="1"/>
    <col min="16" max="20" width="12.421875" style="0" customWidth="1"/>
    <col min="21" max="21" width="14.421875" style="0" customWidth="1"/>
    <col min="22" max="22" width="22.140625" style="0" customWidth="1"/>
    <col min="23" max="23" width="1.28515625" style="0" customWidth="1"/>
  </cols>
  <sheetData>
    <row r="1" ht="12.75">
      <c r="A1" s="1" t="s">
        <v>1</v>
      </c>
    </row>
    <row r="2" spans="1:22" ht="12.75">
      <c r="A2" s="1"/>
      <c r="V2" s="2"/>
    </row>
    <row r="3" spans="1:23" ht="18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ht="12.75">
      <c r="A4" s="1"/>
    </row>
    <row r="5" ht="13.5" thickBot="1">
      <c r="V5" s="19" t="s">
        <v>2</v>
      </c>
    </row>
    <row r="6" spans="1:22" ht="58.5" customHeight="1" thickBot="1">
      <c r="A6" s="3" t="s">
        <v>3</v>
      </c>
      <c r="B6" s="3" t="s">
        <v>22</v>
      </c>
      <c r="C6" s="26" t="s">
        <v>16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  <c r="V6" s="4" t="s">
        <v>20</v>
      </c>
    </row>
    <row r="7" spans="1:22" ht="34.5" thickBot="1">
      <c r="A7" s="5"/>
      <c r="B7" s="3"/>
      <c r="C7" s="6" t="s">
        <v>4</v>
      </c>
      <c r="D7" s="6" t="s">
        <v>5</v>
      </c>
      <c r="E7" s="6" t="s">
        <v>21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31</v>
      </c>
      <c r="N7" s="6" t="s">
        <v>26</v>
      </c>
      <c r="O7" s="6" t="s">
        <v>27</v>
      </c>
      <c r="P7" s="7" t="s">
        <v>30</v>
      </c>
      <c r="Q7" s="6" t="s">
        <v>28</v>
      </c>
      <c r="R7" s="6" t="s">
        <v>29</v>
      </c>
      <c r="S7" s="7" t="s">
        <v>33</v>
      </c>
      <c r="T7" s="6" t="s">
        <v>34</v>
      </c>
      <c r="U7" s="8" t="s">
        <v>35</v>
      </c>
      <c r="V7" s="4"/>
    </row>
    <row r="8" spans="1:22" ht="23.25" thickBot="1">
      <c r="A8" s="9">
        <v>0</v>
      </c>
      <c r="B8" s="9" t="s">
        <v>13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10" t="s">
        <v>32</v>
      </c>
    </row>
    <row r="9" spans="1:22" ht="13.5" thickBot="1">
      <c r="A9" s="11">
        <v>1</v>
      </c>
      <c r="B9" s="12" t="s">
        <v>18</v>
      </c>
      <c r="C9" s="13">
        <v>74815.65</v>
      </c>
      <c r="D9" s="13">
        <v>71258.22</v>
      </c>
      <c r="E9" s="13">
        <v>59900.71</v>
      </c>
      <c r="F9" s="13">
        <v>63989.54</v>
      </c>
      <c r="G9" s="13">
        <v>20611.68</v>
      </c>
      <c r="H9" s="13">
        <v>20611.68</v>
      </c>
      <c r="I9" s="13">
        <v>21302.53</v>
      </c>
      <c r="J9" s="13">
        <v>20611.68</v>
      </c>
      <c r="K9" s="13">
        <v>20311.07</v>
      </c>
      <c r="L9" s="13">
        <v>20311.08</v>
      </c>
      <c r="M9" s="13">
        <v>21061.81</v>
      </c>
      <c r="N9" s="13">
        <v>53938.19</v>
      </c>
      <c r="O9" s="13">
        <f>M9+N9</f>
        <v>75000</v>
      </c>
      <c r="P9" s="13">
        <v>10410.02</v>
      </c>
      <c r="Q9" s="13">
        <v>64589.98</v>
      </c>
      <c r="R9" s="13">
        <f>P9+Q9</f>
        <v>75000</v>
      </c>
      <c r="S9" s="13">
        <v>1525.47</v>
      </c>
      <c r="T9" s="13">
        <v>38982.44</v>
      </c>
      <c r="U9" s="13">
        <f>S9+T9</f>
        <v>40507.91</v>
      </c>
      <c r="V9" s="14">
        <f>C9+D9+E9+F9+G9+H9+I9+J9+K9+L9+O9+R9+U9</f>
        <v>584231.7500000001</v>
      </c>
    </row>
    <row r="10" spans="1:22" ht="13.5" thickBot="1">
      <c r="A10" s="15"/>
      <c r="B10" s="16" t="s">
        <v>14</v>
      </c>
      <c r="C10" s="17">
        <f aca="true" t="shared" si="0" ref="C10:V10">SUM(C9:C9)</f>
        <v>74815.65</v>
      </c>
      <c r="D10" s="17">
        <f t="shared" si="0"/>
        <v>71258.22</v>
      </c>
      <c r="E10" s="17">
        <f t="shared" si="0"/>
        <v>59900.71</v>
      </c>
      <c r="F10" s="17">
        <f t="shared" si="0"/>
        <v>63989.54</v>
      </c>
      <c r="G10" s="17">
        <f t="shared" si="0"/>
        <v>20611.68</v>
      </c>
      <c r="H10" s="17">
        <f t="shared" si="0"/>
        <v>20611.68</v>
      </c>
      <c r="I10" s="17">
        <f t="shared" si="0"/>
        <v>21302.53</v>
      </c>
      <c r="J10" s="17">
        <f t="shared" si="0"/>
        <v>20611.68</v>
      </c>
      <c r="K10" s="17">
        <f t="shared" si="0"/>
        <v>20311.07</v>
      </c>
      <c r="L10" s="17">
        <f t="shared" si="0"/>
        <v>20311.08</v>
      </c>
      <c r="M10" s="17">
        <f t="shared" si="0"/>
        <v>21061.81</v>
      </c>
      <c r="N10" s="17">
        <f t="shared" si="0"/>
        <v>53938.19</v>
      </c>
      <c r="O10" s="17">
        <f t="shared" si="0"/>
        <v>75000</v>
      </c>
      <c r="P10" s="17">
        <f t="shared" si="0"/>
        <v>10410.02</v>
      </c>
      <c r="Q10" s="17">
        <f t="shared" si="0"/>
        <v>64589.98</v>
      </c>
      <c r="R10" s="17">
        <f t="shared" si="0"/>
        <v>75000</v>
      </c>
      <c r="S10" s="17">
        <f t="shared" si="0"/>
        <v>1525.47</v>
      </c>
      <c r="T10" s="17">
        <f t="shared" si="0"/>
        <v>38982.44</v>
      </c>
      <c r="U10" s="17">
        <f t="shared" si="0"/>
        <v>40507.91</v>
      </c>
      <c r="V10" s="18">
        <f t="shared" si="0"/>
        <v>584231.7500000001</v>
      </c>
    </row>
    <row r="14" ht="13.5" thickBot="1"/>
    <row r="15" spans="1:22" ht="57" customHeight="1" thickBot="1">
      <c r="A15" s="3" t="s">
        <v>3</v>
      </c>
      <c r="B15" s="3" t="s">
        <v>23</v>
      </c>
      <c r="C15" s="26" t="s">
        <v>25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4" t="s">
        <v>20</v>
      </c>
    </row>
    <row r="16" spans="1:22" ht="34.5" thickBot="1">
      <c r="A16" s="5"/>
      <c r="B16" s="3"/>
      <c r="C16" s="6" t="s">
        <v>4</v>
      </c>
      <c r="D16" s="6" t="s">
        <v>5</v>
      </c>
      <c r="E16" s="6" t="s">
        <v>21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31</v>
      </c>
      <c r="N16" s="6" t="s">
        <v>26</v>
      </c>
      <c r="O16" s="6" t="s">
        <v>27</v>
      </c>
      <c r="P16" s="7" t="s">
        <v>30</v>
      </c>
      <c r="Q16" s="6" t="s">
        <v>28</v>
      </c>
      <c r="R16" s="6" t="s">
        <v>29</v>
      </c>
      <c r="S16" s="7" t="s">
        <v>33</v>
      </c>
      <c r="T16" s="6" t="s">
        <v>34</v>
      </c>
      <c r="U16" s="8" t="s">
        <v>35</v>
      </c>
      <c r="V16" s="4"/>
    </row>
    <row r="17" spans="1:22" ht="23.25" thickBot="1">
      <c r="A17" s="9">
        <v>0</v>
      </c>
      <c r="B17" s="9" t="s">
        <v>13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10" t="s">
        <v>32</v>
      </c>
    </row>
    <row r="18" spans="1:22" ht="13.5" thickBot="1">
      <c r="A18" s="11">
        <v>1</v>
      </c>
      <c r="B18" s="12" t="s">
        <v>0</v>
      </c>
      <c r="C18" s="13">
        <v>1326</v>
      </c>
      <c r="D18" s="13">
        <v>1623.5</v>
      </c>
      <c r="E18" s="13">
        <v>760.22</v>
      </c>
      <c r="F18" s="13">
        <v>1601.76</v>
      </c>
      <c r="G18" s="13">
        <v>1226.17</v>
      </c>
      <c r="H18" s="13">
        <v>1226.17</v>
      </c>
      <c r="I18" s="13">
        <v>1226.17</v>
      </c>
      <c r="J18" s="13">
        <v>1226.17</v>
      </c>
      <c r="K18" s="13">
        <v>1220</v>
      </c>
      <c r="L18" s="13">
        <v>1220</v>
      </c>
      <c r="M18" s="13">
        <v>958.19</v>
      </c>
      <c r="N18" s="13">
        <v>821.81</v>
      </c>
      <c r="O18" s="13">
        <f>M18+N18</f>
        <v>1780</v>
      </c>
      <c r="P18" s="13">
        <v>539.98</v>
      </c>
      <c r="Q18" s="13">
        <v>1240.02</v>
      </c>
      <c r="R18" s="13">
        <f>P18+Q18</f>
        <v>1780</v>
      </c>
      <c r="S18" s="13">
        <v>24.53</v>
      </c>
      <c r="T18" s="13">
        <v>1347.56</v>
      </c>
      <c r="U18" s="13">
        <f>S18+T18</f>
        <v>1372.09</v>
      </c>
      <c r="V18" s="14">
        <f>C18+D18+E18+F18+G18+H18+I18+J18+K18+L18+O18+R18+U18</f>
        <v>17588.25</v>
      </c>
    </row>
    <row r="19" spans="1:22" ht="13.5" thickBot="1">
      <c r="A19" s="15"/>
      <c r="B19" s="16" t="s">
        <v>14</v>
      </c>
      <c r="C19" s="17">
        <f aca="true" t="shared" si="1" ref="C19:V19">SUM(C18:C18)</f>
        <v>1326</v>
      </c>
      <c r="D19" s="17">
        <f t="shared" si="1"/>
        <v>1623.5</v>
      </c>
      <c r="E19" s="17">
        <f t="shared" si="1"/>
        <v>760.22</v>
      </c>
      <c r="F19" s="17">
        <f t="shared" si="1"/>
        <v>1601.76</v>
      </c>
      <c r="G19" s="17">
        <f t="shared" si="1"/>
        <v>1226.17</v>
      </c>
      <c r="H19" s="17">
        <f t="shared" si="1"/>
        <v>1226.17</v>
      </c>
      <c r="I19" s="17">
        <f t="shared" si="1"/>
        <v>1226.17</v>
      </c>
      <c r="J19" s="17">
        <f t="shared" si="1"/>
        <v>1226.17</v>
      </c>
      <c r="K19" s="17">
        <f t="shared" si="1"/>
        <v>1220</v>
      </c>
      <c r="L19" s="17">
        <f t="shared" si="1"/>
        <v>1220</v>
      </c>
      <c r="M19" s="17">
        <f t="shared" si="1"/>
        <v>958.19</v>
      </c>
      <c r="N19" s="17">
        <f t="shared" si="1"/>
        <v>821.81</v>
      </c>
      <c r="O19" s="17">
        <f t="shared" si="1"/>
        <v>1780</v>
      </c>
      <c r="P19" s="17">
        <f t="shared" si="1"/>
        <v>539.98</v>
      </c>
      <c r="Q19" s="17">
        <f t="shared" si="1"/>
        <v>1240.02</v>
      </c>
      <c r="R19" s="17">
        <f>SUM(R18:R18)</f>
        <v>1780</v>
      </c>
      <c r="S19" s="17">
        <f>SUM(S18:S18)</f>
        <v>24.53</v>
      </c>
      <c r="T19" s="17">
        <f>SUM(T18:T18)</f>
        <v>1347.56</v>
      </c>
      <c r="U19" s="17">
        <f>SUM(U18:U18)</f>
        <v>1372.09</v>
      </c>
      <c r="V19" s="18">
        <f t="shared" si="1"/>
        <v>17588.25</v>
      </c>
    </row>
    <row r="20" spans="1:22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</row>
    <row r="21" spans="1:22" ht="13.5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</row>
    <row r="22" spans="1:22" ht="52.5" customHeight="1" thickBot="1">
      <c r="A22" s="3" t="s">
        <v>3</v>
      </c>
      <c r="B22" s="3" t="s">
        <v>24</v>
      </c>
      <c r="C22" s="26" t="s">
        <v>15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  <c r="V22" s="4" t="s">
        <v>20</v>
      </c>
    </row>
    <row r="23" spans="1:22" ht="34.5" thickBot="1">
      <c r="A23" s="5"/>
      <c r="B23" s="3"/>
      <c r="C23" s="6" t="s">
        <v>4</v>
      </c>
      <c r="D23" s="6" t="s">
        <v>5</v>
      </c>
      <c r="E23" s="6" t="s">
        <v>21</v>
      </c>
      <c r="F23" s="6" t="s">
        <v>6</v>
      </c>
      <c r="G23" s="6" t="s">
        <v>7</v>
      </c>
      <c r="H23" s="6" t="s">
        <v>8</v>
      </c>
      <c r="I23" s="6" t="s">
        <v>9</v>
      </c>
      <c r="J23" s="6" t="s">
        <v>10</v>
      </c>
      <c r="K23" s="6" t="s">
        <v>11</v>
      </c>
      <c r="L23" s="6" t="s">
        <v>12</v>
      </c>
      <c r="M23" s="6" t="s">
        <v>31</v>
      </c>
      <c r="N23" s="6" t="s">
        <v>26</v>
      </c>
      <c r="O23" s="6" t="s">
        <v>27</v>
      </c>
      <c r="P23" s="7" t="s">
        <v>30</v>
      </c>
      <c r="Q23" s="6" t="s">
        <v>28</v>
      </c>
      <c r="R23" s="6" t="s">
        <v>29</v>
      </c>
      <c r="S23" s="7" t="s">
        <v>33</v>
      </c>
      <c r="T23" s="6" t="s">
        <v>34</v>
      </c>
      <c r="U23" s="8" t="s">
        <v>35</v>
      </c>
      <c r="V23" s="4"/>
    </row>
    <row r="24" spans="1:22" ht="23.25" thickBot="1">
      <c r="A24" s="9">
        <v>0</v>
      </c>
      <c r="B24" s="9" t="s">
        <v>13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  <c r="H24" s="9">
        <v>7</v>
      </c>
      <c r="I24" s="9">
        <v>8</v>
      </c>
      <c r="J24" s="9">
        <v>9</v>
      </c>
      <c r="K24" s="9">
        <v>10</v>
      </c>
      <c r="L24" s="9">
        <v>11</v>
      </c>
      <c r="M24" s="9">
        <v>12</v>
      </c>
      <c r="N24" s="9">
        <v>13</v>
      </c>
      <c r="O24" s="9">
        <v>14</v>
      </c>
      <c r="P24" s="9">
        <v>15</v>
      </c>
      <c r="Q24" s="9">
        <v>16</v>
      </c>
      <c r="R24" s="9">
        <v>17</v>
      </c>
      <c r="S24" s="9">
        <v>18</v>
      </c>
      <c r="T24" s="9">
        <v>19</v>
      </c>
      <c r="U24" s="9">
        <v>20</v>
      </c>
      <c r="V24" s="10" t="s">
        <v>32</v>
      </c>
    </row>
    <row r="25" spans="1:22" ht="13.5" thickBot="1">
      <c r="A25" s="11">
        <v>1</v>
      </c>
      <c r="B25" s="12" t="s">
        <v>0</v>
      </c>
      <c r="C25" s="13">
        <v>17510</v>
      </c>
      <c r="D25" s="13">
        <v>20060</v>
      </c>
      <c r="E25" s="13">
        <v>8670</v>
      </c>
      <c r="F25" s="13">
        <v>26180</v>
      </c>
      <c r="G25" s="13">
        <v>18700</v>
      </c>
      <c r="H25" s="13">
        <v>18700</v>
      </c>
      <c r="I25" s="13">
        <v>18700</v>
      </c>
      <c r="J25" s="13">
        <v>18700</v>
      </c>
      <c r="K25" s="13">
        <v>18700</v>
      </c>
      <c r="L25" s="13">
        <v>18700</v>
      </c>
      <c r="M25" s="13">
        <v>15980</v>
      </c>
      <c r="N25" s="13">
        <v>12240</v>
      </c>
      <c r="O25" s="13">
        <f>M25+N25</f>
        <v>28220</v>
      </c>
      <c r="P25" s="13">
        <v>7650</v>
      </c>
      <c r="Q25" s="13">
        <v>20570</v>
      </c>
      <c r="R25" s="13">
        <f>P25+Q25</f>
        <v>28220</v>
      </c>
      <c r="S25" s="13">
        <v>850</v>
      </c>
      <c r="T25" s="13">
        <v>22270</v>
      </c>
      <c r="U25" s="13">
        <f>S25+T25</f>
        <v>23120</v>
      </c>
      <c r="V25" s="14">
        <f>C25+D25+E25+F25+G25+H25+I25+J25+K25+L25+O25+R25+U25</f>
        <v>264180</v>
      </c>
    </row>
    <row r="26" spans="1:22" ht="13.5" thickBot="1">
      <c r="A26" s="15"/>
      <c r="B26" s="16" t="s">
        <v>14</v>
      </c>
      <c r="C26" s="17">
        <f aca="true" t="shared" si="2" ref="C26:V26">SUM(C25:C25)</f>
        <v>17510</v>
      </c>
      <c r="D26" s="17">
        <f t="shared" si="2"/>
        <v>20060</v>
      </c>
      <c r="E26" s="17">
        <f t="shared" si="2"/>
        <v>8670</v>
      </c>
      <c r="F26" s="17">
        <f t="shared" si="2"/>
        <v>26180</v>
      </c>
      <c r="G26" s="17">
        <f t="shared" si="2"/>
        <v>18700</v>
      </c>
      <c r="H26" s="17">
        <f t="shared" si="2"/>
        <v>18700</v>
      </c>
      <c r="I26" s="17">
        <f t="shared" si="2"/>
        <v>18700</v>
      </c>
      <c r="J26" s="17">
        <f t="shared" si="2"/>
        <v>18700</v>
      </c>
      <c r="K26" s="17">
        <f t="shared" si="2"/>
        <v>18700</v>
      </c>
      <c r="L26" s="17">
        <f t="shared" si="2"/>
        <v>18700</v>
      </c>
      <c r="M26" s="17">
        <f t="shared" si="2"/>
        <v>15980</v>
      </c>
      <c r="N26" s="17">
        <f t="shared" si="2"/>
        <v>12240</v>
      </c>
      <c r="O26" s="17">
        <f t="shared" si="2"/>
        <v>28220</v>
      </c>
      <c r="P26" s="17">
        <f t="shared" si="2"/>
        <v>7650</v>
      </c>
      <c r="Q26" s="17">
        <f t="shared" si="2"/>
        <v>20570</v>
      </c>
      <c r="R26" s="17">
        <f t="shared" si="2"/>
        <v>28220</v>
      </c>
      <c r="S26" s="17">
        <f t="shared" si="2"/>
        <v>850</v>
      </c>
      <c r="T26" s="17">
        <f t="shared" si="2"/>
        <v>22270</v>
      </c>
      <c r="U26" s="17">
        <f t="shared" si="2"/>
        <v>23120</v>
      </c>
      <c r="V26" s="18">
        <f t="shared" si="2"/>
        <v>264180</v>
      </c>
    </row>
    <row r="28" ht="13.5" thickBot="1"/>
    <row r="29" spans="2:22" ht="13.5" thickBot="1">
      <c r="B29" s="24" t="s">
        <v>17</v>
      </c>
      <c r="C29" s="20">
        <f aca="true" t="shared" si="3" ref="C29:V29">C10+C19+C26</f>
        <v>93651.65</v>
      </c>
      <c r="D29" s="20">
        <f t="shared" si="3"/>
        <v>92941.72</v>
      </c>
      <c r="E29" s="20">
        <f t="shared" si="3"/>
        <v>69330.93</v>
      </c>
      <c r="F29" s="20">
        <f t="shared" si="3"/>
        <v>91771.3</v>
      </c>
      <c r="G29" s="20">
        <f t="shared" si="3"/>
        <v>40537.85</v>
      </c>
      <c r="H29" s="20">
        <f t="shared" si="3"/>
        <v>40537.85</v>
      </c>
      <c r="I29" s="20">
        <f t="shared" si="3"/>
        <v>41228.7</v>
      </c>
      <c r="J29" s="20">
        <f t="shared" si="3"/>
        <v>40537.85</v>
      </c>
      <c r="K29" s="20">
        <f t="shared" si="3"/>
        <v>40231.07</v>
      </c>
      <c r="L29" s="20">
        <f t="shared" si="3"/>
        <v>40231.08</v>
      </c>
      <c r="M29" s="20">
        <f t="shared" si="3"/>
        <v>38000</v>
      </c>
      <c r="N29" s="20">
        <f t="shared" si="3"/>
        <v>67000</v>
      </c>
      <c r="O29" s="20">
        <f t="shared" si="3"/>
        <v>105000</v>
      </c>
      <c r="P29" s="20">
        <f t="shared" si="3"/>
        <v>18600</v>
      </c>
      <c r="Q29" s="20">
        <f t="shared" si="3"/>
        <v>86400</v>
      </c>
      <c r="R29" s="20">
        <f>R10+R19+R26</f>
        <v>105000</v>
      </c>
      <c r="S29" s="20">
        <f t="shared" si="3"/>
        <v>2400</v>
      </c>
      <c r="T29" s="20">
        <f t="shared" si="3"/>
        <v>62600</v>
      </c>
      <c r="U29" s="20">
        <f t="shared" si="3"/>
        <v>65000</v>
      </c>
      <c r="V29" s="25">
        <f t="shared" si="3"/>
        <v>866000.0000000001</v>
      </c>
    </row>
    <row r="32" ht="26.25" customHeight="1"/>
    <row r="44" ht="26.25" customHeight="1"/>
    <row r="47" ht="33" customHeight="1"/>
  </sheetData>
  <sheetProtection/>
  <mergeCells count="4">
    <mergeCell ref="C22:U22"/>
    <mergeCell ref="A3:W3"/>
    <mergeCell ref="C6:U6"/>
    <mergeCell ref="C15:U15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florica</cp:lastModifiedBy>
  <cp:lastPrinted>2021-02-23T12:19:26Z</cp:lastPrinted>
  <dcterms:created xsi:type="dcterms:W3CDTF">1996-10-14T23:33:28Z</dcterms:created>
  <dcterms:modified xsi:type="dcterms:W3CDTF">2021-10-18T13:25:30Z</dcterms:modified>
  <cp:category/>
  <cp:version/>
  <cp:contentType/>
  <cp:contentStatus/>
</cp:coreProperties>
</file>